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ereniging HCHWA-D\Penningmeester\Jaarverslagen\"/>
    </mc:Choice>
  </mc:AlternateContent>
  <xr:revisionPtr revIDLastSave="0" documentId="13_ncr:1_{222031D3-918E-497D-A1C4-472FE4EE9EA6}" xr6:coauthVersionLast="47" xr6:coauthVersionMax="47" xr10:uidLastSave="{00000000-0000-0000-0000-000000000000}"/>
  <bookViews>
    <workbookView xWindow="-120" yWindow="-120" windowWidth="20730" windowHeight="11160" xr2:uid="{5BB22109-C6CC-4116-95A2-3C62E2FFE884}"/>
  </bookViews>
  <sheets>
    <sheet name="verslag 2021" sheetId="3" r:id="rId1"/>
    <sheet name="begroting 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3" l="1"/>
  <c r="I55" i="3" l="1"/>
  <c r="D45" i="3"/>
  <c r="D55" i="3" s="1"/>
  <c r="D35" i="3"/>
  <c r="I19" i="3"/>
  <c r="D11" i="3"/>
  <c r="D19" i="3" s="1"/>
  <c r="J21" i="2"/>
  <c r="J14" i="2"/>
  <c r="E21" i="2"/>
  <c r="E14" i="2"/>
  <c r="C21" i="2"/>
  <c r="C14" i="2"/>
  <c r="F21" i="2"/>
  <c r="F14" i="2"/>
  <c r="H21" i="2" l="1"/>
  <c r="G21" i="2"/>
  <c r="D21" i="2"/>
  <c r="B21" i="2"/>
  <c r="H14" i="2"/>
  <c r="G14" i="2"/>
  <c r="D14" i="2"/>
  <c r="B14" i="2"/>
</calcChain>
</file>

<file path=xl/sharedStrings.xml><?xml version="1.0" encoding="utf-8"?>
<sst xmlns="http://schemas.openxmlformats.org/spreadsheetml/2006/main" count="80" uniqueCount="59">
  <si>
    <t>Vereniging HCHWA-D</t>
  </si>
  <si>
    <t>debet/bezittingen/activa</t>
  </si>
  <si>
    <t>credit/schulden/passiva</t>
  </si>
  <si>
    <t>liquide middelen</t>
  </si>
  <si>
    <t>kortlopende schulden</t>
  </si>
  <si>
    <t>Rabobank</t>
  </si>
  <si>
    <t>Rabobank spaar</t>
  </si>
  <si>
    <t>crediteuren</t>
  </si>
  <si>
    <t>reservering apparatuur</t>
  </si>
  <si>
    <t>Vooruitbetaalde kosten</t>
  </si>
  <si>
    <t>reservering onderzoek</t>
  </si>
  <si>
    <t>baten</t>
  </si>
  <si>
    <t>lasten</t>
  </si>
  <si>
    <t>bestuur</t>
  </si>
  <si>
    <t>giften</t>
  </si>
  <si>
    <t>brainweek</t>
  </si>
  <si>
    <t>bijeenkomsten</t>
  </si>
  <si>
    <t>website</t>
  </si>
  <si>
    <t xml:space="preserve"> begroot 2020</t>
  </si>
  <si>
    <t>begroot 2021</t>
  </si>
  <si>
    <t>pgo</t>
  </si>
  <si>
    <t>kantoor</t>
  </si>
  <si>
    <t>bank</t>
  </si>
  <si>
    <t>apparatuur</t>
  </si>
  <si>
    <t>huur</t>
  </si>
  <si>
    <t>vrijwilligers</t>
  </si>
  <si>
    <t>voorlichting</t>
  </si>
  <si>
    <t>congressen</t>
  </si>
  <si>
    <t>subsidie</t>
  </si>
  <si>
    <t>contributies</t>
  </si>
  <si>
    <t xml:space="preserve">  </t>
  </si>
  <si>
    <t>bankkosten 2020</t>
  </si>
  <si>
    <t>terug te betalen subsidie 2020</t>
  </si>
  <si>
    <t>Debiteuren (Foundation)</t>
  </si>
  <si>
    <t>reservering Wilbert</t>
  </si>
  <si>
    <t>Begroting 2022</t>
  </si>
  <si>
    <t>begroot 2023</t>
  </si>
  <si>
    <t>resultaat 2020</t>
  </si>
  <si>
    <t>resultaat 2021</t>
  </si>
  <si>
    <t>begroot</t>
  </si>
  <si>
    <t>Financieel overzicht 2021</t>
  </si>
  <si>
    <t>Balans per 01-01-2021</t>
  </si>
  <si>
    <t>Rabobank Brainweek</t>
  </si>
  <si>
    <t>vermogen Brainweek</t>
  </si>
  <si>
    <t>vermogen Vereniging</t>
  </si>
  <si>
    <t>Baten en lasten 2021</t>
  </si>
  <si>
    <t>ontvangen subsidie 2021</t>
  </si>
  <si>
    <t>ontvangen contributies 2021</t>
  </si>
  <si>
    <t>ontvangen rente 2021</t>
  </si>
  <si>
    <t>gift Brainweek aan LUMC</t>
  </si>
  <si>
    <t>Vouchers KLM</t>
  </si>
  <si>
    <t>Balans per 31-12-2021</t>
  </si>
  <si>
    <t>bankkosten 2021</t>
  </si>
  <si>
    <t>terug te betalen vouchers</t>
  </si>
  <si>
    <t>terug te betalen subsidie 2021</t>
  </si>
  <si>
    <t>JR van Rijn</t>
  </si>
  <si>
    <t>vooruit betaalde kosten</t>
  </si>
  <si>
    <t>Roskam</t>
  </si>
  <si>
    <t>lotgenoterncontact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</si>
</sst>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44" fontId="2" fillId="0" borderId="0" xfId="0" applyNumberFormat="1" applyFont="1"/>
    <xf numFmtId="44" fontId="1" fillId="0" borderId="0" xfId="0" applyNumberFormat="1" applyFont="1"/>
    <xf numFmtId="4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0" fillId="0" borderId="0" xfId="0" applyNumberFormat="1"/>
    <xf numFmtId="44" fontId="0" fillId="0" borderId="1" xfId="0" applyNumberFormat="1" applyBorder="1"/>
    <xf numFmtId="44" fontId="1" fillId="0" borderId="2" xfId="0" applyNumberFormat="1" applyFont="1" applyBorder="1"/>
    <xf numFmtId="44" fontId="3" fillId="0" borderId="0" xfId="0" applyNumberFormat="1" applyFont="1"/>
    <xf numFmtId="44" fontId="0" fillId="0" borderId="0" xfId="0" applyNumberForma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44" fontId="4" fillId="0" borderId="0" xfId="0" applyNumberFormat="1" applyFont="1" applyAlignment="1">
      <alignment horizontal="center"/>
    </xf>
    <xf numFmtId="44" fontId="0" fillId="0" borderId="1" xfId="0" applyNumberForma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0" fillId="2" borderId="0" xfId="0" applyNumberFormat="1" applyFill="1" applyAlignment="1">
      <alignment horizontal="center"/>
    </xf>
    <xf numFmtId="44" fontId="0" fillId="2" borderId="0" xfId="0" applyNumberFormat="1" applyFont="1" applyFill="1" applyAlignment="1">
      <alignment horizontal="center"/>
    </xf>
    <xf numFmtId="44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44" fontId="1" fillId="0" borderId="0" xfId="0" applyNumberFormat="1" applyFont="1" applyFill="1" applyAlignment="1">
      <alignment horizontal="center"/>
    </xf>
    <xf numFmtId="44" fontId="0" fillId="0" borderId="0" xfId="0" applyNumberFormat="1" applyFill="1"/>
    <xf numFmtId="0" fontId="0" fillId="0" borderId="0" xfId="0" applyFill="1"/>
    <xf numFmtId="44" fontId="0" fillId="0" borderId="1" xfId="0" applyNumberFormat="1" applyFill="1" applyBorder="1"/>
    <xf numFmtId="44" fontId="1" fillId="0" borderId="0" xfId="0" applyNumberFormat="1" applyFont="1" applyFill="1"/>
    <xf numFmtId="44" fontId="0" fillId="0" borderId="0" xfId="0" applyNumberFormat="1" applyFill="1" applyBorder="1"/>
    <xf numFmtId="44" fontId="1" fillId="0" borderId="0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6A60-DE5E-4D01-8349-1B60D0DDD4B9}">
  <dimension ref="A1:L55"/>
  <sheetViews>
    <sheetView tabSelected="1" workbookViewId="0">
      <selection activeCell="N27" sqref="N27"/>
    </sheetView>
  </sheetViews>
  <sheetFormatPr defaultRowHeight="15" x14ac:dyDescent="0.25"/>
  <cols>
    <col min="4" max="4" width="12.85546875" customWidth="1"/>
    <col min="9" max="9" width="14.7109375" customWidth="1"/>
    <col min="10" max="10" width="13.85546875" customWidth="1"/>
    <col min="11" max="11" width="12.7109375" customWidth="1"/>
    <col min="12" max="12" width="10.7109375" customWidth="1"/>
  </cols>
  <sheetData>
    <row r="1" spans="1:12" ht="18.75" x14ac:dyDescent="0.3">
      <c r="A1" s="1" t="s">
        <v>40</v>
      </c>
      <c r="B1" s="1"/>
      <c r="C1" s="1"/>
      <c r="D1" s="2"/>
      <c r="H1" s="3"/>
      <c r="I1" s="4"/>
      <c r="K1" s="4"/>
      <c r="L1" s="4"/>
    </row>
    <row r="2" spans="1:12" ht="18.75" x14ac:dyDescent="0.3">
      <c r="A2" s="1" t="s">
        <v>0</v>
      </c>
      <c r="B2" s="1"/>
      <c r="C2" s="1"/>
      <c r="D2" s="2"/>
      <c r="H2" s="3"/>
      <c r="I2" s="4"/>
      <c r="K2" s="4"/>
      <c r="L2" s="4"/>
    </row>
    <row r="3" spans="1:12" ht="18.75" x14ac:dyDescent="0.3">
      <c r="A3" s="1"/>
      <c r="B3" s="1"/>
      <c r="C3" s="1"/>
      <c r="D3" s="2"/>
      <c r="H3" s="3"/>
      <c r="I3" s="4"/>
      <c r="K3" s="4"/>
      <c r="L3" s="4"/>
    </row>
    <row r="4" spans="1:12" ht="18.75" x14ac:dyDescent="0.3">
      <c r="A4" s="1" t="s">
        <v>41</v>
      </c>
      <c r="D4" s="4"/>
      <c r="H4" s="4"/>
      <c r="I4" s="4"/>
      <c r="K4" s="4"/>
      <c r="L4" s="4"/>
    </row>
    <row r="5" spans="1:12" x14ac:dyDescent="0.25">
      <c r="A5" s="5" t="s">
        <v>1</v>
      </c>
      <c r="B5" s="6"/>
      <c r="C5" s="6"/>
      <c r="D5" s="3"/>
      <c r="E5" s="6"/>
      <c r="F5" s="6" t="s">
        <v>2</v>
      </c>
      <c r="G5" s="6"/>
      <c r="H5" s="3"/>
      <c r="I5" s="3"/>
      <c r="K5" s="4"/>
      <c r="L5" s="4"/>
    </row>
    <row r="6" spans="1:12" x14ac:dyDescent="0.25">
      <c r="A6" s="5"/>
      <c r="B6" s="6"/>
      <c r="C6" s="6"/>
      <c r="D6" s="3"/>
      <c r="E6" s="6"/>
      <c r="F6" s="6"/>
      <c r="G6" s="6"/>
      <c r="H6" s="3"/>
      <c r="I6" s="3"/>
      <c r="K6" s="4"/>
      <c r="L6" s="4"/>
    </row>
    <row r="7" spans="1:12" x14ac:dyDescent="0.25">
      <c r="A7" s="5" t="s">
        <v>3</v>
      </c>
      <c r="B7" s="6"/>
      <c r="C7" s="6"/>
      <c r="D7" s="3"/>
      <c r="E7" s="6"/>
      <c r="F7" s="6" t="s">
        <v>4</v>
      </c>
      <c r="G7" s="6"/>
      <c r="H7" s="3"/>
      <c r="I7" s="4"/>
      <c r="K7" s="4"/>
      <c r="L7" s="4"/>
    </row>
    <row r="8" spans="1:12" x14ac:dyDescent="0.25">
      <c r="A8" s="7" t="s">
        <v>5</v>
      </c>
      <c r="D8" s="4">
        <v>30879.68</v>
      </c>
      <c r="F8" t="s">
        <v>31</v>
      </c>
      <c r="H8" s="4"/>
      <c r="I8" s="4">
        <v>39.119999999999997</v>
      </c>
      <c r="K8" s="4"/>
      <c r="L8" s="4"/>
    </row>
    <row r="9" spans="1:12" x14ac:dyDescent="0.25">
      <c r="A9" s="7" t="s">
        <v>6</v>
      </c>
      <c r="D9" s="4">
        <v>25744.080000000002</v>
      </c>
      <c r="F9" t="s">
        <v>32</v>
      </c>
      <c r="H9" s="4"/>
      <c r="I9" s="4">
        <v>8059.85</v>
      </c>
      <c r="K9" s="4"/>
      <c r="L9" s="4"/>
    </row>
    <row r="10" spans="1:12" x14ac:dyDescent="0.25">
      <c r="A10" s="7" t="s">
        <v>42</v>
      </c>
      <c r="D10" s="8">
        <v>17662.71</v>
      </c>
      <c r="L10" s="4"/>
    </row>
    <row r="11" spans="1:12" x14ac:dyDescent="0.25">
      <c r="D11" s="3">
        <f>SUM(D8:D10)</f>
        <v>74286.47</v>
      </c>
      <c r="F11" s="6"/>
      <c r="H11" s="4"/>
      <c r="I11" s="4"/>
      <c r="L11" s="4"/>
    </row>
    <row r="12" spans="1:12" x14ac:dyDescent="0.25">
      <c r="D12" s="3"/>
      <c r="H12" s="4"/>
      <c r="I12" s="4"/>
      <c r="L12" s="4"/>
    </row>
    <row r="13" spans="1:12" x14ac:dyDescent="0.25">
      <c r="A13" s="7"/>
      <c r="B13" s="6"/>
      <c r="C13" s="6"/>
      <c r="D13" s="4"/>
      <c r="E13" s="6"/>
      <c r="H13" s="4"/>
      <c r="I13" s="4"/>
      <c r="L13" s="4"/>
    </row>
    <row r="14" spans="1:12" x14ac:dyDescent="0.25">
      <c r="A14" t="s">
        <v>9</v>
      </c>
      <c r="D14" s="4">
        <v>300</v>
      </c>
      <c r="F14" t="s">
        <v>8</v>
      </c>
      <c r="H14" s="4"/>
      <c r="I14" s="4">
        <v>5000</v>
      </c>
      <c r="L14" s="4"/>
    </row>
    <row r="15" spans="1:12" x14ac:dyDescent="0.25">
      <c r="A15" t="s">
        <v>33</v>
      </c>
      <c r="D15" s="4">
        <v>2708.57</v>
      </c>
      <c r="F15" t="s">
        <v>10</v>
      </c>
      <c r="H15" s="4"/>
      <c r="I15" s="4">
        <v>30000</v>
      </c>
      <c r="L15" s="4"/>
    </row>
    <row r="16" spans="1:12" x14ac:dyDescent="0.25">
      <c r="A16" t="s">
        <v>33</v>
      </c>
      <c r="D16" s="4">
        <v>2228.44</v>
      </c>
      <c r="F16" t="s">
        <v>34</v>
      </c>
      <c r="H16" s="4"/>
      <c r="I16" s="4">
        <v>5000</v>
      </c>
      <c r="L16" s="4"/>
    </row>
    <row r="17" spans="1:12" x14ac:dyDescent="0.25">
      <c r="D17" s="4"/>
      <c r="F17" t="s">
        <v>43</v>
      </c>
      <c r="H17" s="4"/>
      <c r="I17" s="4">
        <v>17662.71</v>
      </c>
      <c r="L17" s="4"/>
    </row>
    <row r="18" spans="1:12" x14ac:dyDescent="0.25">
      <c r="D18" s="8"/>
      <c r="F18" t="s">
        <v>44</v>
      </c>
      <c r="H18" s="4"/>
      <c r="I18" s="8">
        <v>13761.8</v>
      </c>
      <c r="L18" s="4"/>
    </row>
    <row r="19" spans="1:12" x14ac:dyDescent="0.25">
      <c r="D19" s="3">
        <f>SUM(D11:D18)</f>
        <v>79523.48000000001</v>
      </c>
      <c r="H19" s="4"/>
      <c r="I19" s="3">
        <f>SUM(I8:I18)</f>
        <v>79523.48</v>
      </c>
      <c r="L19" s="4"/>
    </row>
    <row r="20" spans="1:12" x14ac:dyDescent="0.25">
      <c r="D20" s="3"/>
      <c r="H20" s="4"/>
      <c r="I20" s="3"/>
      <c r="L20" s="4"/>
    </row>
    <row r="21" spans="1:12" x14ac:dyDescent="0.25">
      <c r="D21" s="4"/>
      <c r="H21" s="4"/>
      <c r="I21" s="4"/>
      <c r="K21" s="4"/>
      <c r="L21" s="4"/>
    </row>
    <row r="22" spans="1:12" x14ac:dyDescent="0.25">
      <c r="A22" s="5" t="s">
        <v>45</v>
      </c>
      <c r="D22" s="4"/>
      <c r="H22" s="4"/>
      <c r="I22" s="4"/>
      <c r="K22" s="4"/>
      <c r="L22" s="4"/>
    </row>
    <row r="23" spans="1:12" x14ac:dyDescent="0.25">
      <c r="A23" s="5" t="s">
        <v>11</v>
      </c>
      <c r="D23" s="4"/>
      <c r="F23" s="6" t="s">
        <v>12</v>
      </c>
      <c r="H23" s="4"/>
      <c r="I23" s="22"/>
      <c r="J23" s="23"/>
      <c r="K23" s="24"/>
      <c r="L23" s="25"/>
    </row>
    <row r="24" spans="1:12" x14ac:dyDescent="0.25">
      <c r="A24" t="s">
        <v>46</v>
      </c>
      <c r="D24" s="4">
        <v>11900</v>
      </c>
      <c r="E24" t="s">
        <v>30</v>
      </c>
      <c r="F24" t="s">
        <v>13</v>
      </c>
      <c r="H24" s="4"/>
      <c r="I24" s="25">
        <v>9104.5</v>
      </c>
      <c r="J24" s="25"/>
      <c r="K24" s="25"/>
      <c r="L24" s="25"/>
    </row>
    <row r="25" spans="1:12" x14ac:dyDescent="0.25">
      <c r="A25" s="7" t="s">
        <v>47</v>
      </c>
      <c r="D25" s="4">
        <v>4347.5</v>
      </c>
      <c r="F25" t="s">
        <v>26</v>
      </c>
      <c r="H25" s="4"/>
      <c r="I25" s="25">
        <v>3055.18</v>
      </c>
      <c r="J25" s="25"/>
      <c r="K25" s="25"/>
      <c r="L25" s="25"/>
    </row>
    <row r="26" spans="1:12" x14ac:dyDescent="0.25">
      <c r="A26" s="7" t="s">
        <v>48</v>
      </c>
      <c r="D26" s="4">
        <v>2.57</v>
      </c>
      <c r="F26" t="s">
        <v>58</v>
      </c>
      <c r="H26" s="4"/>
      <c r="I26" s="25">
        <v>473.65</v>
      </c>
      <c r="J26" s="25"/>
      <c r="K26" s="25"/>
      <c r="L26" s="25"/>
    </row>
    <row r="27" spans="1:12" x14ac:dyDescent="0.25">
      <c r="A27" s="7" t="s">
        <v>14</v>
      </c>
      <c r="D27" s="4">
        <v>19698.02</v>
      </c>
      <c r="F27" t="s">
        <v>15</v>
      </c>
      <c r="H27" s="4"/>
      <c r="I27" s="25">
        <v>1301</v>
      </c>
      <c r="J27" s="25"/>
      <c r="K27" s="25"/>
      <c r="L27" s="25"/>
    </row>
    <row r="28" spans="1:12" x14ac:dyDescent="0.25">
      <c r="A28" s="7" t="s">
        <v>15</v>
      </c>
      <c r="D28" s="4">
        <v>2754.72</v>
      </c>
      <c r="F28" t="s">
        <v>49</v>
      </c>
      <c r="H28" s="4"/>
      <c r="I28" s="25">
        <v>6000</v>
      </c>
      <c r="J28" s="26"/>
      <c r="K28" s="25"/>
      <c r="L28" s="25"/>
    </row>
    <row r="29" spans="1:12" x14ac:dyDescent="0.25">
      <c r="A29" s="7" t="s">
        <v>50</v>
      </c>
      <c r="D29" s="4">
        <v>2481.06</v>
      </c>
      <c r="H29" s="4"/>
      <c r="I29" s="25"/>
      <c r="J29" s="25"/>
      <c r="K29" s="25"/>
      <c r="L29" s="25"/>
    </row>
    <row r="30" spans="1:12" x14ac:dyDescent="0.25">
      <c r="A30" s="7"/>
      <c r="D30" s="4"/>
      <c r="H30" s="4"/>
      <c r="I30" s="25"/>
      <c r="J30" s="25"/>
      <c r="K30" s="25"/>
      <c r="L30" s="25"/>
    </row>
    <row r="31" spans="1:12" x14ac:dyDescent="0.25">
      <c r="A31" s="7"/>
      <c r="D31" s="4"/>
      <c r="H31" s="4"/>
      <c r="I31" s="25"/>
      <c r="J31" s="25"/>
      <c r="K31" s="25"/>
      <c r="L31" s="25"/>
    </row>
    <row r="32" spans="1:12" x14ac:dyDescent="0.25">
      <c r="A32" s="7"/>
      <c r="D32" s="4"/>
      <c r="H32" s="4"/>
      <c r="I32" s="25"/>
      <c r="J32" s="25"/>
      <c r="K32" s="25"/>
      <c r="L32" s="25"/>
    </row>
    <row r="33" spans="1:12" x14ac:dyDescent="0.25">
      <c r="A33" s="7"/>
      <c r="D33" s="4"/>
      <c r="H33" s="4"/>
      <c r="I33" s="25"/>
      <c r="J33" s="25"/>
      <c r="K33" s="25"/>
      <c r="L33" s="25"/>
    </row>
    <row r="34" spans="1:12" x14ac:dyDescent="0.25">
      <c r="A34" s="7"/>
      <c r="D34" s="4"/>
      <c r="H34" s="4"/>
      <c r="I34" s="27"/>
      <c r="J34" s="25"/>
      <c r="K34" s="25"/>
      <c r="L34" s="25"/>
    </row>
    <row r="35" spans="1:12" x14ac:dyDescent="0.25">
      <c r="A35" s="7"/>
      <c r="D35" s="9">
        <f>SUM(D24:D34)</f>
        <v>41183.869999999995</v>
      </c>
      <c r="H35" s="4"/>
      <c r="I35" s="30">
        <f>SUM(I24:I34)</f>
        <v>19934.330000000002</v>
      </c>
      <c r="J35" s="29"/>
      <c r="K35" s="29"/>
      <c r="L35" s="29"/>
    </row>
    <row r="36" spans="1:12" x14ac:dyDescent="0.25">
      <c r="A36" s="7"/>
      <c r="D36" s="4"/>
      <c r="H36" s="4"/>
      <c r="I36" s="25"/>
      <c r="J36" s="28"/>
      <c r="K36" s="25"/>
      <c r="L36" s="25"/>
    </row>
    <row r="37" spans="1:12" x14ac:dyDescent="0.25">
      <c r="A37" s="7"/>
      <c r="D37" s="4"/>
      <c r="H37" s="4"/>
      <c r="I37" s="4"/>
      <c r="K37" s="4"/>
      <c r="L37" s="4"/>
    </row>
    <row r="38" spans="1:12" ht="18.75" x14ac:dyDescent="0.3">
      <c r="A38" s="1" t="s">
        <v>51</v>
      </c>
      <c r="D38" s="4"/>
      <c r="H38" s="4"/>
      <c r="I38" s="4"/>
      <c r="K38" s="4"/>
      <c r="L38" s="4"/>
    </row>
    <row r="39" spans="1:12" x14ac:dyDescent="0.25">
      <c r="A39" s="5" t="s">
        <v>1</v>
      </c>
      <c r="B39" s="6"/>
      <c r="C39" s="6"/>
      <c r="D39" s="3"/>
      <c r="E39" s="6"/>
      <c r="F39" s="6" t="s">
        <v>2</v>
      </c>
      <c r="G39" s="6"/>
      <c r="H39" s="3"/>
      <c r="I39" s="3"/>
      <c r="J39" s="6"/>
      <c r="K39" s="4"/>
      <c r="L39" s="4"/>
    </row>
    <row r="40" spans="1:12" x14ac:dyDescent="0.25">
      <c r="A40" s="5"/>
      <c r="B40" s="6"/>
      <c r="C40" s="6"/>
      <c r="D40" s="3"/>
      <c r="E40" s="6"/>
      <c r="F40" s="6"/>
      <c r="G40" s="6"/>
      <c r="H40" s="3"/>
      <c r="I40" s="3"/>
      <c r="J40" s="6"/>
      <c r="K40" s="4"/>
      <c r="L40" s="4"/>
    </row>
    <row r="41" spans="1:12" x14ac:dyDescent="0.25">
      <c r="A41" s="5" t="s">
        <v>3</v>
      </c>
      <c r="B41" s="6"/>
      <c r="C41" s="6"/>
      <c r="D41" s="3"/>
      <c r="E41" s="6"/>
      <c r="F41" s="6" t="s">
        <v>4</v>
      </c>
      <c r="G41" s="6"/>
      <c r="H41" s="3"/>
      <c r="I41" s="4"/>
      <c r="J41" s="6"/>
      <c r="K41" s="4"/>
      <c r="L41" s="4"/>
    </row>
    <row r="42" spans="1:12" x14ac:dyDescent="0.25">
      <c r="A42" s="7" t="s">
        <v>5</v>
      </c>
      <c r="D42" s="4">
        <v>55242.37</v>
      </c>
      <c r="F42" t="s">
        <v>52</v>
      </c>
      <c r="H42" s="4"/>
      <c r="I42" s="4">
        <v>39.65</v>
      </c>
      <c r="K42" s="4"/>
      <c r="L42" s="4"/>
    </row>
    <row r="43" spans="1:12" x14ac:dyDescent="0.25">
      <c r="A43" s="7" t="s">
        <v>6</v>
      </c>
      <c r="D43" s="4">
        <v>25746.65</v>
      </c>
      <c r="F43" t="s">
        <v>53</v>
      </c>
      <c r="H43" s="4"/>
      <c r="I43" s="4">
        <v>2481.06</v>
      </c>
      <c r="K43" s="4"/>
      <c r="L43" s="4"/>
    </row>
    <row r="44" spans="1:12" x14ac:dyDescent="0.25">
      <c r="A44" s="7" t="s">
        <v>42</v>
      </c>
      <c r="D44" s="8">
        <v>13116.43</v>
      </c>
      <c r="F44" t="s">
        <v>54</v>
      </c>
      <c r="H44" s="4"/>
      <c r="I44" s="4">
        <v>4529.74</v>
      </c>
      <c r="K44" s="4"/>
      <c r="L44" s="4"/>
    </row>
    <row r="45" spans="1:12" x14ac:dyDescent="0.25">
      <c r="D45" s="3">
        <f>SUM(D42:D44)</f>
        <v>94105.450000000012</v>
      </c>
      <c r="F45" s="6" t="s">
        <v>7</v>
      </c>
      <c r="H45" s="4"/>
      <c r="I45" s="4"/>
      <c r="K45" s="4"/>
      <c r="L45" s="4"/>
    </row>
    <row r="46" spans="1:12" x14ac:dyDescent="0.25">
      <c r="D46" s="3"/>
      <c r="F46" t="s">
        <v>55</v>
      </c>
      <c r="H46" s="4"/>
      <c r="I46" s="4">
        <v>1380</v>
      </c>
      <c r="K46" s="4"/>
      <c r="L46" s="4"/>
    </row>
    <row r="47" spans="1:12" x14ac:dyDescent="0.25">
      <c r="A47" s="7" t="s">
        <v>56</v>
      </c>
      <c r="D47" s="4">
        <v>300</v>
      </c>
      <c r="F47" t="s">
        <v>57</v>
      </c>
      <c r="H47" s="4"/>
      <c r="I47" s="4">
        <v>311.75</v>
      </c>
      <c r="K47" s="4"/>
      <c r="L47" s="4"/>
    </row>
    <row r="48" spans="1:12" x14ac:dyDescent="0.25">
      <c r="D48" s="10"/>
      <c r="H48" s="4"/>
      <c r="I48" s="4"/>
      <c r="K48" s="3"/>
      <c r="L48" s="4"/>
    </row>
    <row r="49" spans="1:12" x14ac:dyDescent="0.25">
      <c r="A49" s="7"/>
      <c r="B49" s="6"/>
      <c r="C49" s="6"/>
      <c r="D49" s="4"/>
      <c r="E49" s="6"/>
      <c r="H49" s="4"/>
      <c r="I49" s="4"/>
      <c r="J49" s="6"/>
      <c r="K49" s="4"/>
      <c r="L49" s="4"/>
    </row>
    <row r="50" spans="1:12" x14ac:dyDescent="0.25">
      <c r="D50" s="4"/>
      <c r="F50" t="s">
        <v>8</v>
      </c>
      <c r="H50" s="4"/>
      <c r="I50" s="4">
        <v>5000</v>
      </c>
      <c r="K50" s="4"/>
      <c r="L50" s="4"/>
    </row>
    <row r="51" spans="1:12" x14ac:dyDescent="0.25">
      <c r="D51" s="4"/>
      <c r="F51" t="s">
        <v>10</v>
      </c>
      <c r="H51" s="4"/>
      <c r="I51" s="4">
        <v>30000</v>
      </c>
      <c r="K51" s="4"/>
      <c r="L51" s="4"/>
    </row>
    <row r="52" spans="1:12" x14ac:dyDescent="0.25">
      <c r="D52" s="4"/>
      <c r="F52" t="s">
        <v>34</v>
      </c>
      <c r="H52" s="4"/>
      <c r="I52" s="4">
        <v>20000</v>
      </c>
      <c r="K52" s="3"/>
      <c r="L52" s="4"/>
    </row>
    <row r="53" spans="1:12" x14ac:dyDescent="0.25">
      <c r="D53" s="4"/>
      <c r="F53" t="s">
        <v>43</v>
      </c>
      <c r="H53" s="4"/>
      <c r="I53" s="4">
        <v>13116.43</v>
      </c>
      <c r="K53" s="3"/>
      <c r="L53" s="4"/>
    </row>
    <row r="54" spans="1:12" x14ac:dyDescent="0.25">
      <c r="D54" s="8"/>
      <c r="F54" t="s">
        <v>44</v>
      </c>
      <c r="H54" s="4"/>
      <c r="I54" s="8">
        <v>17546.82</v>
      </c>
      <c r="K54" s="4"/>
      <c r="L54" s="4"/>
    </row>
    <row r="55" spans="1:12" x14ac:dyDescent="0.25">
      <c r="D55" s="3">
        <f>SUM(D45:D54)</f>
        <v>94405.450000000012</v>
      </c>
      <c r="H55" s="4"/>
      <c r="I55" s="3">
        <f>SUM(I42:I54)</f>
        <v>94405.450000000012</v>
      </c>
      <c r="K55" s="4"/>
      <c r="L55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5329-3388-4E51-BCD3-00F2399E2C4F}">
  <dimension ref="A1:J21"/>
  <sheetViews>
    <sheetView workbookViewId="0">
      <selection activeCell="L20" sqref="L20"/>
    </sheetView>
  </sheetViews>
  <sheetFormatPr defaultRowHeight="15" x14ac:dyDescent="0.25"/>
  <cols>
    <col min="1" max="1" width="18.5703125" customWidth="1"/>
    <col min="2" max="5" width="14.85546875" customWidth="1"/>
    <col min="6" max="6" width="15.28515625" customWidth="1"/>
    <col min="7" max="7" width="13.28515625" customWidth="1"/>
    <col min="8" max="8" width="13" customWidth="1"/>
    <col min="10" max="10" width="15.28515625" customWidth="1"/>
  </cols>
  <sheetData>
    <row r="1" spans="1:10" ht="15.75" x14ac:dyDescent="0.25">
      <c r="A1" s="12" t="s">
        <v>35</v>
      </c>
      <c r="B1" s="13"/>
      <c r="C1" s="13"/>
      <c r="D1" s="13"/>
      <c r="E1" s="13"/>
      <c r="F1" s="19">
        <v>2022</v>
      </c>
      <c r="G1" s="19">
        <v>2022</v>
      </c>
      <c r="H1" s="19">
        <v>2022</v>
      </c>
    </row>
    <row r="2" spans="1:10" ht="15.75" x14ac:dyDescent="0.25">
      <c r="A2" s="12" t="s">
        <v>12</v>
      </c>
      <c r="B2" s="14" t="s">
        <v>18</v>
      </c>
      <c r="C2" s="14" t="s">
        <v>37</v>
      </c>
      <c r="D2" s="14" t="s">
        <v>19</v>
      </c>
      <c r="E2" s="14" t="s">
        <v>38</v>
      </c>
      <c r="F2" s="14" t="s">
        <v>39</v>
      </c>
      <c r="G2" s="14" t="s">
        <v>20</v>
      </c>
      <c r="H2" s="14" t="s">
        <v>13</v>
      </c>
      <c r="J2" s="14" t="s">
        <v>36</v>
      </c>
    </row>
    <row r="3" spans="1:10" x14ac:dyDescent="0.25">
      <c r="A3" t="s">
        <v>21</v>
      </c>
      <c r="B3" s="11">
        <v>900</v>
      </c>
      <c r="C3" s="11">
        <v>1183.1300000000001</v>
      </c>
      <c r="D3" s="11">
        <v>700</v>
      </c>
      <c r="E3" s="11">
        <v>831.33</v>
      </c>
      <c r="F3" s="11">
        <v>800</v>
      </c>
      <c r="G3" s="11"/>
      <c r="H3" s="11">
        <v>800</v>
      </c>
      <c r="J3" s="11">
        <v>800</v>
      </c>
    </row>
    <row r="4" spans="1:10" x14ac:dyDescent="0.25">
      <c r="A4" t="s">
        <v>13</v>
      </c>
      <c r="B4" s="11">
        <v>1000</v>
      </c>
      <c r="C4" s="11">
        <v>448.9</v>
      </c>
      <c r="D4" s="11">
        <v>1200</v>
      </c>
      <c r="E4" s="11">
        <v>1317.37</v>
      </c>
      <c r="F4" s="11">
        <v>1200</v>
      </c>
      <c r="G4" s="11"/>
      <c r="H4" s="11">
        <v>1200</v>
      </c>
      <c r="J4" s="11">
        <v>1200</v>
      </c>
    </row>
    <row r="5" spans="1:10" x14ac:dyDescent="0.25">
      <c r="A5" t="s">
        <v>22</v>
      </c>
      <c r="B5" s="11">
        <v>600</v>
      </c>
      <c r="C5" s="11">
        <v>469.75</v>
      </c>
      <c r="D5" s="11">
        <v>600</v>
      </c>
      <c r="E5" s="11">
        <v>475.8</v>
      </c>
      <c r="F5" s="11">
        <v>600</v>
      </c>
      <c r="G5" s="11"/>
      <c r="H5" s="11">
        <v>600</v>
      </c>
      <c r="J5" s="11">
        <v>500</v>
      </c>
    </row>
    <row r="6" spans="1:10" x14ac:dyDescent="0.25">
      <c r="A6" t="s">
        <v>23</v>
      </c>
      <c r="B6" s="11">
        <v>500</v>
      </c>
      <c r="C6" s="11"/>
      <c r="D6" s="11">
        <v>500</v>
      </c>
      <c r="E6" s="11"/>
      <c r="F6" s="11">
        <v>500</v>
      </c>
      <c r="G6" s="11"/>
      <c r="H6" s="11">
        <v>500</v>
      </c>
      <c r="J6" s="11">
        <v>500</v>
      </c>
    </row>
    <row r="7" spans="1:10" x14ac:dyDescent="0.25">
      <c r="B7" s="11"/>
      <c r="C7" s="11"/>
      <c r="D7" s="11"/>
      <c r="E7" s="11"/>
      <c r="F7" s="11"/>
      <c r="G7" s="11"/>
      <c r="H7" s="11"/>
      <c r="J7" s="11"/>
    </row>
    <row r="8" spans="1:10" x14ac:dyDescent="0.25">
      <c r="A8" t="s">
        <v>24</v>
      </c>
      <c r="B8" s="11">
        <v>3600</v>
      </c>
      <c r="C8" s="11">
        <v>3600</v>
      </c>
      <c r="D8" s="11">
        <v>3600</v>
      </c>
      <c r="E8" s="11">
        <v>3600</v>
      </c>
      <c r="F8" s="11">
        <v>3000</v>
      </c>
      <c r="G8" s="11">
        <v>2400</v>
      </c>
      <c r="H8" s="11">
        <v>1200</v>
      </c>
      <c r="J8" s="11">
        <v>3000</v>
      </c>
    </row>
    <row r="9" spans="1:10" x14ac:dyDescent="0.25">
      <c r="A9" t="s">
        <v>25</v>
      </c>
      <c r="B9" s="11">
        <v>2000</v>
      </c>
      <c r="C9" s="11">
        <v>1500</v>
      </c>
      <c r="D9" s="11">
        <v>2000</v>
      </c>
      <c r="E9" s="11">
        <v>2880</v>
      </c>
      <c r="F9" s="11">
        <v>3000</v>
      </c>
      <c r="G9" s="11">
        <v>3000</v>
      </c>
      <c r="H9" s="11"/>
      <c r="J9" s="11">
        <v>3000</v>
      </c>
    </row>
    <row r="10" spans="1:10" x14ac:dyDescent="0.25">
      <c r="A10" t="s">
        <v>16</v>
      </c>
      <c r="B10" s="11">
        <v>2000</v>
      </c>
      <c r="C10" s="11">
        <v>289.55</v>
      </c>
      <c r="D10" s="11">
        <v>2000</v>
      </c>
      <c r="E10" s="11">
        <v>473.65</v>
      </c>
      <c r="F10" s="11">
        <v>2000</v>
      </c>
      <c r="G10" s="11">
        <v>2000</v>
      </c>
      <c r="H10" s="11"/>
      <c r="J10" s="11">
        <v>2000</v>
      </c>
    </row>
    <row r="11" spans="1:10" x14ac:dyDescent="0.25">
      <c r="A11" t="s">
        <v>26</v>
      </c>
      <c r="B11" s="11">
        <v>1500</v>
      </c>
      <c r="C11" s="11">
        <v>1128.69</v>
      </c>
      <c r="D11" s="11">
        <v>1500</v>
      </c>
      <c r="E11" s="11">
        <v>2390.2399999999998</v>
      </c>
      <c r="F11" s="11">
        <v>1500</v>
      </c>
      <c r="G11" s="11">
        <v>1500</v>
      </c>
      <c r="H11" s="11"/>
      <c r="J11" s="11">
        <v>1500</v>
      </c>
    </row>
    <row r="12" spans="1:10" x14ac:dyDescent="0.25">
      <c r="A12" t="s">
        <v>17</v>
      </c>
      <c r="B12" s="11">
        <v>5000</v>
      </c>
      <c r="C12" s="11">
        <v>6020.85</v>
      </c>
      <c r="D12" s="11">
        <v>1500</v>
      </c>
      <c r="E12" s="11">
        <v>664.94</v>
      </c>
      <c r="F12" s="11">
        <v>1500</v>
      </c>
      <c r="G12" s="11">
        <v>1500</v>
      </c>
      <c r="H12" s="11"/>
      <c r="J12" s="11">
        <v>1000</v>
      </c>
    </row>
    <row r="13" spans="1:10" x14ac:dyDescent="0.25">
      <c r="A13" t="s">
        <v>27</v>
      </c>
      <c r="B13" s="15">
        <v>7500</v>
      </c>
      <c r="C13" s="15">
        <v>4729.5</v>
      </c>
      <c r="D13" s="15">
        <v>2500</v>
      </c>
      <c r="E13" s="15">
        <v>0</v>
      </c>
      <c r="F13" s="11">
        <v>5000</v>
      </c>
      <c r="G13" s="15">
        <v>5000</v>
      </c>
      <c r="H13" s="15"/>
      <c r="J13" s="15">
        <v>5000</v>
      </c>
    </row>
    <row r="14" spans="1:10" x14ac:dyDescent="0.25">
      <c r="B14" s="11">
        <f>SUM(B3:B13)</f>
        <v>24600</v>
      </c>
      <c r="C14" s="11">
        <f>SUM(C3:C13)</f>
        <v>19370.370000000003</v>
      </c>
      <c r="D14" s="16">
        <f>SUM(D3:D13)</f>
        <v>16100</v>
      </c>
      <c r="E14" s="16">
        <f>SUM(E3:E13)</f>
        <v>12633.33</v>
      </c>
      <c r="F14" s="17">
        <f>SUM(F3:F13)</f>
        <v>19100</v>
      </c>
      <c r="G14" s="16">
        <f>SUM(G8:G13)</f>
        <v>15400</v>
      </c>
      <c r="H14" s="16">
        <f>SUM(H3:H13)</f>
        <v>4300</v>
      </c>
      <c r="J14" s="18">
        <f>SUM(J3:J13)</f>
        <v>18500</v>
      </c>
    </row>
    <row r="15" spans="1:10" x14ac:dyDescent="0.25">
      <c r="B15" s="11"/>
      <c r="C15" s="11"/>
      <c r="D15" s="11"/>
      <c r="E15" s="11"/>
      <c r="F15" s="11"/>
      <c r="G15" s="11"/>
      <c r="H15" s="11"/>
      <c r="J15" s="11"/>
    </row>
    <row r="16" spans="1:10" ht="15.75" x14ac:dyDescent="0.25">
      <c r="A16" s="12" t="s">
        <v>35</v>
      </c>
      <c r="B16" s="11"/>
      <c r="C16" s="11"/>
      <c r="D16" s="11"/>
      <c r="E16" s="11"/>
      <c r="F16" s="11"/>
      <c r="G16" s="11"/>
      <c r="H16" s="11"/>
      <c r="J16" s="11"/>
    </row>
    <row r="17" spans="1:10" ht="15.75" x14ac:dyDescent="0.25">
      <c r="A17" s="12" t="s">
        <v>11</v>
      </c>
      <c r="B17" s="11"/>
      <c r="C17" s="11"/>
      <c r="D17" s="11"/>
      <c r="E17" s="11"/>
      <c r="F17" s="11"/>
      <c r="G17" s="11"/>
      <c r="H17" s="11"/>
      <c r="J17" s="11"/>
    </row>
    <row r="18" spans="1:10" x14ac:dyDescent="0.25">
      <c r="A18" t="s">
        <v>28</v>
      </c>
      <c r="B18" s="11">
        <v>20400</v>
      </c>
      <c r="C18" s="11">
        <v>20400</v>
      </c>
      <c r="D18" s="11">
        <v>11900</v>
      </c>
      <c r="E18" s="11">
        <v>11900</v>
      </c>
      <c r="F18" s="11">
        <v>15400</v>
      </c>
      <c r="G18" s="11">
        <v>15400</v>
      </c>
      <c r="H18" s="11"/>
      <c r="J18" s="11">
        <v>15000</v>
      </c>
    </row>
    <row r="19" spans="1:10" x14ac:dyDescent="0.25">
      <c r="A19" t="s">
        <v>29</v>
      </c>
      <c r="B19" s="11">
        <v>5000</v>
      </c>
      <c r="C19" s="11">
        <v>4357.5</v>
      </c>
      <c r="D19" s="11">
        <v>5000</v>
      </c>
      <c r="E19" s="11">
        <v>4347.5</v>
      </c>
      <c r="F19" s="11">
        <v>5000</v>
      </c>
      <c r="G19" s="11"/>
      <c r="H19" s="11">
        <v>5000</v>
      </c>
      <c r="J19" s="11">
        <v>5000</v>
      </c>
    </row>
    <row r="20" spans="1:10" x14ac:dyDescent="0.25">
      <c r="A20" t="s">
        <v>14</v>
      </c>
      <c r="B20" s="15">
        <v>25000</v>
      </c>
      <c r="C20" s="15">
        <v>6225.23</v>
      </c>
      <c r="D20" s="15">
        <v>25000</v>
      </c>
      <c r="E20" s="15">
        <v>19698.02</v>
      </c>
      <c r="F20" s="11">
        <v>25000</v>
      </c>
      <c r="G20" s="15"/>
      <c r="H20" s="15">
        <v>25000</v>
      </c>
      <c r="J20" s="15">
        <v>25000</v>
      </c>
    </row>
    <row r="21" spans="1:10" x14ac:dyDescent="0.25">
      <c r="B21" s="11">
        <f t="shared" ref="B21:H21" si="0">SUM(B18:B20)</f>
        <v>50400</v>
      </c>
      <c r="C21" s="20">
        <f t="shared" si="0"/>
        <v>30982.73</v>
      </c>
      <c r="D21" s="16">
        <f t="shared" si="0"/>
        <v>41900</v>
      </c>
      <c r="E21" s="21">
        <f t="shared" si="0"/>
        <v>35945.520000000004</v>
      </c>
      <c r="F21" s="17">
        <f t="shared" si="0"/>
        <v>45400</v>
      </c>
      <c r="G21" s="16">
        <f t="shared" si="0"/>
        <v>15400</v>
      </c>
      <c r="H21" s="16">
        <f t="shared" si="0"/>
        <v>30000</v>
      </c>
      <c r="J21" s="18">
        <f>SUM(J18:J20)</f>
        <v>45000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verslag 2021</vt:lpstr>
      <vt:lpstr>begroting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Janny de Vreugd</dc:creator>
  <cp:lastModifiedBy>Janny de Vreugd</cp:lastModifiedBy>
  <dcterms:created xsi:type="dcterms:W3CDTF">2020-02-18T15:21:57Z</dcterms:created>
  <dcterms:modified xsi:type="dcterms:W3CDTF">2022-06-26T14:24:42Z</dcterms:modified>
</cp:coreProperties>
</file>